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ttbonus Rechner" sheetId="1" state="visible" r:id="rId3"/>
    <sheet name="So funktioniert 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<sst xmlns="http://schemas.openxmlformats.org/spreadsheetml/2006/main" count="49" uniqueCount="44">
  <si>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Wettbonus Rechner von wettbonus360.com</t>
  </si>
  <si>
    <t xml:space="preserve">Bis zu drei Angebote vergleichen. Gelbe Felder ausfüllen, die Werte stehen in den Bonusbedingungen des Anbieters.</t>
  </si>
  <si>
    <t xml:space="preserve">Bonusbedingungen</t>
  </si>
  <si>
    <t xml:space="preserve">Angebot 1</t>
  </si>
  <si>
    <t xml:space="preserve">Angebot 2</t>
  </si>
  <si>
    <t xml:space="preserve">Angebot 3</t>
  </si>
  <si>
    <t xml:space="preserve">Name des Angebots</t>
  </si>
  <si>
    <t xml:space="preserve">Beispiel A</t>
  </si>
  <si>
    <t xml:space="preserve">Beispiel B</t>
  </si>
  <si>
    <t xml:space="preserve">Deine Einzahlung</t>
  </si>
  <si>
    <t xml:space="preserve">Bonus in % der Einzahlung</t>
  </si>
  <si>
    <t xml:space="preserve">Maximaler Bonus</t>
  </si>
  <si>
    <t xml:space="preserve">Umsatzfaktor (wie oft umsetzen?)</t>
  </si>
  <si>
    <t xml:space="preserve">Faktor laut Bedingungen, z. B. 5x</t>
  </si>
  <si>
    <t xml:space="preserve">Umsatz gilt für</t>
  </si>
  <si>
    <t xml:space="preserve">Bonus</t>
  </si>
  <si>
    <t xml:space="preserve">Einzahlung + Bonus</t>
  </si>
  <si>
    <t xml:space="preserve">Mindestquote</t>
  </si>
  <si>
    <t xml:space="preserve">Frist in Tagen</t>
  </si>
  <si>
    <t xml:space="preserve">Dein Einsatz pro Wette</t>
  </si>
  <si>
    <t xml:space="preserve">Rücklauf des Anbieters (Quotenschlüssel)</t>
  </si>
  <si>
    <t xml:space="preserve">Erfahrungswert: legale Anbieter liegen meist bei 92 bis 96 %</t>
  </si>
  <si>
    <t xml:space="preserve">Zieht der Anbieter Wettsteuer ab?</t>
  </si>
  <si>
    <t xml:space="preserve">Nein</t>
  </si>
  <si>
    <t xml:space="preserve">Ja</t>
  </si>
  <si>
    <t xml:space="preserve">Ergebnis</t>
  </si>
  <si>
    <t xml:space="preserve">Bonusbetrag</t>
  </si>
  <si>
    <t xml:space="preserve">Nötiger Umsatz</t>
  </si>
  <si>
    <t xml:space="preserve">Anzahl Wetten bei deinem Einsatz</t>
  </si>
  <si>
    <t xml:space="preserve">Wetten pro Tag, um die Frist zu schaffen</t>
  </si>
  <si>
    <t xml:space="preserve">Rücklauf nach Steuer</t>
  </si>
  <si>
    <t xml:space="preserve">Erwartete Kosten des Umsatzes</t>
  </si>
  <si>
    <t xml:space="preserve">Erwarteter Wert des Bonus</t>
  </si>
  <si>
    <t xml:space="preserve">Einschätzung</t>
  </si>
  <si>
    <t xml:space="preserve">So ist das gerechnet</t>
  </si>
  <si>
    <t xml:space="preserve">Beim Umsetzen behält der Anbieter im Schnitt den Teil, der über seinem Rücklauf liegt. Bei 94 % Rücklauf kosten dich 1.000 € Umsatz also im Schnitt rund 60 €. Der erwartete Wert ist Bonus minus diese Kosten. Nicht eingerechnet: dass du die Kasse vor Ende des Umsatzes verlieren kannst, und Einschränkungen wie ausgeschlossene Märkte.</t>
  </si>
  <si>
    <t xml:space="preserve">Hinweis: Rechenhilfe ohne Gewähr. Alle Ergebnisse sind Durchschnittswerte, einzelne Wetten können ganz anders ausgehen. 18+ | Glücksspiel kann süchtig machen. Hilfe: BIÖG 0800 1 37 27 00 und check-dein-spiel.de</t>
  </si>
  <si>
    <t xml:space="preserve">So nutzt du den Wettbonus Rechner</t>
  </si>
  <si>
    <t xml:space="preserve">1. Trag für jedes Angebot die Werte aus den Bonusbedingungen ein. Wichtig ist vor allem, ob der Umsatz nur für den Bonus oder für Einzahlung und Bonus gilt.</t>
  </si>
  <si>
    <t xml:space="preserve">2. Wähle deinen üblichen Einsatz pro Wette. Daraus berechnet die Datei, wie viele Wetten du für den Umsatz brauchst.</t>
  </si>
  <si>
    <t xml:space="preserve">3. Der Rücklauf ist der Quotenschlüssel des Anbieters. Du findest ihn in unseren Testberichten.</t>
  </si>
  <si>
    <t xml:space="preserve">4. Der erwartete Wert zeigt, was der Bonus dir im Schnitt bringt, nachdem du die Kosten des Umsetzens abziehst.</t>
  </si>
  <si>
    <t xml:space="preserve">5. Ein Bonus mit kleinerem Betrag, aber geringem Umsatz ist oft mehr wert als ein großer Bonus mit hohem Umsatz.</t>
  </si>
  <si>
    <t xml:space="preserve">Alle Erklärungen und Beispiele findest du unter https://www.wettbonus360.com/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</si>
</sst>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&quot; €&quot;;\-#,##0.00&quot; €&quot;"/>
    <numFmt numFmtId="166" formatCode="0\ %"/>
    <numFmt numFmtId="167" formatCode="0.0&quot; x&quot;"/>
    <numFmt numFmtId="168" formatCode="0.00"/>
    <numFmt numFmtId="169" formatCode="0"/>
    <numFmt numFmtId="170" formatCode="0.0\ %"/>
    <numFmt numFmtId="171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DC2626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b val="true"/>
      <sz val="13"/>
      <color rgb="FFDC262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993300"/>
      </patternFill>
    </fill>
    <fill>
      <patternFill patternType="solid">
        <fgColor rgb="FFFFF4CC"/>
        <bgColor rgb="FFF3F4F6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DC2626"/>
      </font>
    </dxf>
    <dxf>
      <font>
        <b val="1"/>
        <color rgb="FF15803D"/>
      </font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8"/>
    <col collapsed="false" customWidth="true" hidden="false" outlineLevel="0" max="5" min="5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s">
        <v>6</v>
      </c>
      <c r="B5" s="5" t="s">
        <v>7</v>
      </c>
      <c r="C5" s="5" t="s">
        <v>8</v>
      </c>
      <c r="D5" s="5"/>
    </row>
    <row r="6" customFormat="false" ht="15" hidden="false" customHeight="false" outlineLevel="0" collapsed="false">
      <c r="A6" s="4" t="s">
        <v>9</v>
      </c>
      <c r="B6" s="6" t="n">
        <v>100</v>
      </c>
      <c r="C6" s="6" t="n">
        <v>100</v>
      </c>
      <c r="D6" s="6"/>
    </row>
    <row r="7" customFormat="false" ht="15" hidden="false" customHeight="false" outlineLevel="0" collapsed="false">
      <c r="A7" s="4" t="s">
        <v>10</v>
      </c>
      <c r="B7" s="7" t="n">
        <v>1</v>
      </c>
      <c r="C7" s="7" t="n">
        <v>1</v>
      </c>
      <c r="D7" s="7"/>
    </row>
    <row r="8" customFormat="false" ht="15" hidden="false" customHeight="false" outlineLevel="0" collapsed="false">
      <c r="A8" s="4" t="s">
        <v>11</v>
      </c>
      <c r="B8" s="6" t="n">
        <v>100</v>
      </c>
      <c r="C8" s="6" t="n">
        <v>100</v>
      </c>
      <c r="D8" s="6"/>
    </row>
    <row r="9" customFormat="false" ht="15" hidden="false" customHeight="false" outlineLevel="0" collapsed="false">
      <c r="A9" s="4" t="s">
        <v>12</v>
      </c>
      <c r="B9" s="8" t="n">
        <v>5</v>
      </c>
      <c r="C9" s="8" t="n">
        <v>6</v>
      </c>
      <c r="D9" s="8"/>
      <c r="E9" s="2" t="s">
        <v>13</v>
      </c>
    </row>
    <row r="10" customFormat="false" ht="15" hidden="false" customHeight="false" outlineLevel="0" collapsed="false">
      <c r="A10" s="4" t="s">
        <v>14</v>
      </c>
      <c r="B10" s="5" t="s">
        <v>15</v>
      </c>
      <c r="C10" s="5" t="s">
        <v>16</v>
      </c>
      <c r="D10" s="5" t="s">
        <v>15</v>
      </c>
    </row>
    <row r="11" customFormat="false" ht="15" hidden="false" customHeight="false" outlineLevel="0" collapsed="false">
      <c r="A11" s="4" t="s">
        <v>17</v>
      </c>
      <c r="B11" s="9" t="n">
        <v>1.8</v>
      </c>
      <c r="C11" s="9" t="n">
        <v>1.5</v>
      </c>
      <c r="D11" s="9"/>
    </row>
    <row r="12" customFormat="false" ht="15" hidden="false" customHeight="false" outlineLevel="0" collapsed="false">
      <c r="A12" s="4" t="s">
        <v>18</v>
      </c>
      <c r="B12" s="10" t="n">
        <v>30</v>
      </c>
      <c r="C12" s="10" t="n">
        <v>30</v>
      </c>
      <c r="D12" s="10"/>
    </row>
    <row r="13" customFormat="false" ht="15" hidden="false" customHeight="false" outlineLevel="0" collapsed="false">
      <c r="A13" s="4" t="s">
        <v>19</v>
      </c>
      <c r="B13" s="6" t="n">
        <v>10</v>
      </c>
      <c r="C13" s="6" t="n">
        <v>10</v>
      </c>
      <c r="D13" s="6"/>
    </row>
    <row r="14" customFormat="false" ht="15" hidden="false" customHeight="false" outlineLevel="0" collapsed="false">
      <c r="A14" s="4" t="s">
        <v>20</v>
      </c>
      <c r="B14" s="11" t="n">
        <v>0.94</v>
      </c>
      <c r="C14" s="11" t="n">
        <v>0.94</v>
      </c>
      <c r="D14" s="11" t="n">
        <v>0.94</v>
      </c>
      <c r="E14" s="2" t="s">
        <v>21</v>
      </c>
    </row>
    <row r="15" customFormat="false" ht="15" hidden="false" customHeight="false" outlineLevel="0" collapsed="false">
      <c r="A15" s="4" t="s">
        <v>22</v>
      </c>
      <c r="B15" s="5" t="s">
        <v>23</v>
      </c>
      <c r="C15" s="5" t="s">
        <v>24</v>
      </c>
      <c r="D15" s="5" t="s">
        <v>23</v>
      </c>
    </row>
    <row r="17" customFormat="false" ht="15" hidden="false" customHeight="false" outlineLevel="0" collapsed="false">
      <c r="A17" s="3" t="s">
        <v>25</v>
      </c>
      <c r="B17" s="3" t="s">
        <v>3</v>
      </c>
      <c r="C17" s="3" t="s">
        <v>4</v>
      </c>
      <c r="D17" s="3" t="s">
        <v>5</v>
      </c>
    </row>
    <row r="18" customFormat="false" ht="15" hidden="false" customHeight="false" outlineLevel="0" collapsed="false">
      <c r="A18" s="12" t="s">
        <v>26</v>
      </c>
      <c r="B18" s="13" t="n">
        <f aca="false">IF(B6="","",MIN(B6*B7,B8))</f>
        <v>100</v>
      </c>
      <c r="C18" s="13" t="n">
        <f aca="false">IF(C6="","",MIN(C6*C7,C8))</f>
        <v>100</v>
      </c>
      <c r="D18" s="13" t="str">
        <f aca="false">IF(D6="","",MIN(D6*D7,D8))</f>
        <v/>
      </c>
    </row>
    <row r="19" customFormat="false" ht="15" hidden="false" customHeight="false" outlineLevel="0" collapsed="false">
      <c r="A19" s="12" t="s">
        <v>27</v>
      </c>
      <c r="B19" s="13" t="n">
        <f aca="false">IF(B6="","",B9*IF(B10="Bonus",B18,B6+B18))</f>
        <v>500</v>
      </c>
      <c r="C19" s="13" t="n">
        <f aca="false">IF(C6="","",C9*IF(C10="Bonus",C18,C6+C18))</f>
        <v>1200</v>
      </c>
      <c r="D19" s="13" t="str">
        <f aca="false">IF(D6="","",D9*IF(D10="Bonus",D18,D6+D18))</f>
        <v/>
      </c>
    </row>
    <row r="20" customFormat="false" ht="15" hidden="false" customHeight="false" outlineLevel="0" collapsed="false">
      <c r="A20" s="12" t="s">
        <v>28</v>
      </c>
      <c r="B20" s="14" t="n">
        <f aca="false">IF(OR(B19="",B13=""),"",ROUNDUP(B19/B13,0))</f>
        <v>50</v>
      </c>
      <c r="C20" s="14" t="n">
        <f aca="false">IF(OR(C19="",C13=""),"",ROUNDUP(C19/C13,0))</f>
        <v>120</v>
      </c>
      <c r="D20" s="14" t="str">
        <f aca="false">IF(OR(D19="",D13=""),"",ROUNDUP(D19/D13,0))</f>
        <v/>
      </c>
    </row>
    <row r="21" customFormat="false" ht="15" hidden="false" customHeight="false" outlineLevel="0" collapsed="false">
      <c r="A21" s="12" t="s">
        <v>29</v>
      </c>
      <c r="B21" s="15" t="n">
        <f aca="false">IF(OR(B20="",B12=""),"",B20/B12)</f>
        <v>1.66666666666667</v>
      </c>
      <c r="C21" s="15" t="n">
        <f aca="false">IF(OR(C20="",C12=""),"",C20/C12)</f>
        <v>4</v>
      </c>
      <c r="D21" s="15" t="str">
        <f aca="false">IF(OR(D20="",D12=""),"",D20/D12)</f>
        <v/>
      </c>
    </row>
    <row r="22" customFormat="false" ht="15" hidden="false" customHeight="false" outlineLevel="0" collapsed="false">
      <c r="A22" s="12" t="s">
        <v>30</v>
      </c>
      <c r="B22" s="16" t="n">
        <f aca="false">IF(B14="","",B14*IF(B15="Ja",1-0.053,1))</f>
        <v>0.94</v>
      </c>
      <c r="C22" s="16" t="n">
        <f aca="false">IF(C14="","",C14*IF(C15="Ja",1-0.053,1))</f>
        <v>0.89018</v>
      </c>
      <c r="D22" s="16" t="n">
        <f aca="false">IF(D14="","",D14*IF(D15="Ja",1-0.053,1))</f>
        <v>0.94</v>
      </c>
    </row>
    <row r="23" customFormat="false" ht="15" hidden="false" customHeight="false" outlineLevel="0" collapsed="false">
      <c r="A23" s="12" t="s">
        <v>31</v>
      </c>
      <c r="B23" s="13" t="n">
        <f aca="false">IF(B19="","",B19*(1-B22))</f>
        <v>30</v>
      </c>
      <c r="C23" s="13" t="n">
        <f aca="false">IF(C19="","",C19*(1-C22))</f>
        <v>131.784</v>
      </c>
      <c r="D23" s="13" t="str">
        <f aca="false">IF(D19="","",D19*(1-D22))</f>
        <v/>
      </c>
    </row>
    <row r="24" customFormat="false" ht="15" hidden="false" customHeight="false" outlineLevel="0" collapsed="false">
      <c r="A24" s="12" t="s">
        <v>32</v>
      </c>
      <c r="B24" s="13" t="n">
        <f aca="false">IF(B18="","",B18-B23)</f>
        <v>70</v>
      </c>
      <c r="C24" s="13" t="n">
        <f aca="false">IF(C18="","",C18-C23)</f>
        <v>-31.7840000000002</v>
      </c>
      <c r="D24" s="13" t="str">
        <f aca="false">IF(D18="","",D18-D23)</f>
        <v/>
      </c>
    </row>
    <row r="25" customFormat="false" ht="15" hidden="false" customHeight="false" outlineLevel="0" collapsed="false">
      <c r="A25" s="12" t="s">
        <v>33</v>
      </c>
      <c r="B25" s="17" t="str">
        <f aca="false">IF(B24="","",IF(B24&gt;=B18*0.5,"Fair",IF(B24&gt;0,"Geht so","Rechnerisch ein Minus")))</f>
        <v>Fair</v>
      </c>
      <c r="C25" s="17" t="str">
        <f aca="false">IF(C24="","",IF(C24&gt;=C18*0.5,"Fair",IF(C24&gt;0,"Geht so","Rechnerisch ein Minus")))</f>
        <v>Rechnerisch ein Minus</v>
      </c>
      <c r="D25" s="17" t="str">
        <f aca="false">IF(D24="","",IF(D24&gt;=D18*0.5,"Fair",IF(D24&gt;0,"Geht so","Rechnerisch ein Minus")))</f>
        <v/>
      </c>
    </row>
    <row r="28" customFormat="false" ht="15" hidden="false" customHeight="false" outlineLevel="0" collapsed="false">
      <c r="A28" s="18" t="s">
        <v>34</v>
      </c>
    </row>
    <row r="29" customFormat="false" ht="15" hidden="false" customHeight="true" outlineLevel="0" collapsed="false">
      <c r="A29" s="19" t="s">
        <v>35</v>
      </c>
      <c r="B29" s="19"/>
      <c r="C29" s="19"/>
      <c r="D29" s="19"/>
      <c r="E29" s="19"/>
    </row>
    <row r="30" customFormat="false" ht="15" hidden="false" customHeight="false" outlineLevel="0" collapsed="false">
      <c r="A30" s="19"/>
      <c r="B30" s="19"/>
      <c r="C30" s="19"/>
      <c r="D30" s="19"/>
      <c r="E30" s="19"/>
    </row>
    <row r="31" customFormat="false" ht="15" hidden="false" customHeight="false" outlineLevel="0" collapsed="false">
      <c r="A31" s="19"/>
      <c r="B31" s="19"/>
      <c r="C31" s="19"/>
      <c r="D31" s="19"/>
      <c r="E31" s="19"/>
    </row>
    <row r="33" customFormat="false" ht="15" hidden="false" customHeight="true" outlineLevel="0" collapsed="false">
      <c r="A33" s="20" t="s">
        <v>36</v>
      </c>
      <c r="B33" s="20"/>
      <c r="C33" s="20"/>
      <c r="D33" s="20"/>
      <c r="E33" s="20"/>
    </row>
    <row r="34" customFormat="false" ht="15" hidden="false" customHeight="false" outlineLevel="0" collapsed="false">
      <c r="A34" s="20"/>
      <c r="B34" s="20"/>
      <c r="C34" s="20"/>
      <c r="D34" s="20"/>
      <c r="E34" s="20"/>
    </row>
    <row r="35" customFormat="false" ht="15" hidden="false" customHeight="false" outlineLevel="0" collapsed="false">
      <c r="A35" s="20"/>
      <c r="B35" s="20"/>
      <c r="C35" s="20"/>
      <c r="D35" s="20"/>
      <c r="E35" s="20"/>
    </row>
  </sheetData>
  <mergeCells count="2">
    <mergeCell ref="A29:E31"/>
    <mergeCell ref="A33:E35"/>
  </mergeCells>
  <conditionalFormatting sqref="B24:D24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dataValidations count="2">
    <dataValidation allowBlank="false" errorStyle="stop" operator="between" showDropDown="false" showErrorMessage="false" showInputMessage="false" sqref="B10:D10" type="list">
      <formula1>"Bonus,Einzahlung + Bonus"</formula1>
      <formula2>0</formula2>
    </dataValidation>
    <dataValidation allowBlank="false" errorStyle="stop" operator="between" showDropDown="false" showErrorMessage="false" showInputMessage="false" sqref="B15:D15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21" t="s">
        <v>37</v>
      </c>
    </row>
    <row r="2" customFormat="false" ht="26.85" hidden="false" customHeight="false" outlineLevel="0" collapsed="false">
      <c r="A2" s="22" t="s">
        <v>38</v>
      </c>
    </row>
    <row r="3" customFormat="false" ht="26.85" hidden="false" customHeight="false" outlineLevel="0" collapsed="false">
      <c r="A3" s="22" t="s">
        <v>39</v>
      </c>
    </row>
    <row r="4" customFormat="false" ht="15" hidden="false" customHeight="false" outlineLevel="0" collapsed="false">
      <c r="A4" s="22" t="s">
        <v>40</v>
      </c>
    </row>
    <row r="5" customFormat="false" ht="15" hidden="false" customHeight="false" outlineLevel="0" collapsed="false">
      <c r="A5" s="22" t="s">
        <v>41</v>
      </c>
    </row>
    <row r="6" customFormat="false" ht="15" hidden="false" customHeight="false" outlineLevel="0" collapsed="false">
      <c r="A6" s="22" t="s">
        <v>42</v>
      </c>
    </row>
    <row r="7" customFormat="false" ht="15" hidden="false" customHeight="false" outlineLevel="0" collapsed="false">
      <c r="A7" s="22"/>
    </row>
    <row r="8" customFormat="false" ht="15" hidden="false" customHeight="false" outlineLevel="0" collapsed="false">
      <c r="A8" s="2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2026-10-16T09:40:12Z</dcterms:created>
  <dc:creator>openpyxl</dc:creator>
  <dc:description/>
  <dc:language>en-US</dc:language>
  <cp:lastModifiedBy/>
  <dcterms:modified xsi:type="dcterms:W3CDTF">2026-10-16T09:40:12Z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